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90" firstSheet="1" activeTab="1"/>
  </bookViews>
  <sheets>
    <sheet name="VXXXXX" sheetId="1" state="veryHidden" r:id="rId1"/>
    <sheet name="QIN" sheetId="2" r:id="rId2"/>
    <sheet name="Sheet1" sheetId="3" r:id="rId3"/>
  </sheets>
  <definedNames>
    <definedName name="CARRIER">'Sheet1'!$A$1:$A$51</definedName>
  </definedNames>
  <calcPr fullCalcOnLoad="1"/>
</workbook>
</file>

<file path=xl/sharedStrings.xml><?xml version="1.0" encoding="utf-8"?>
<sst xmlns="http://schemas.openxmlformats.org/spreadsheetml/2006/main" count="72" uniqueCount="58">
  <si>
    <t xml:space="preserve">DATE </t>
  </si>
  <si>
    <t>CHINA SEA GROUP</t>
  </si>
  <si>
    <t>QINGDAO</t>
  </si>
  <si>
    <t>CARRIER</t>
  </si>
  <si>
    <t>VESSEL/VOY</t>
  </si>
  <si>
    <t xml:space="preserve">ETC </t>
  </si>
  <si>
    <t xml:space="preserve"> </t>
  </si>
  <si>
    <t>ETD</t>
  </si>
  <si>
    <t xml:space="preserve">ETA </t>
  </si>
  <si>
    <t>Qingdao</t>
  </si>
  <si>
    <t>LATE COME</t>
  </si>
  <si>
    <t xml:space="preserve">RTM </t>
  </si>
  <si>
    <t xml:space="preserve">HAM </t>
  </si>
  <si>
    <t>ANR</t>
  </si>
  <si>
    <t xml:space="preserve">FXT </t>
  </si>
  <si>
    <t>SOU</t>
  </si>
  <si>
    <t>LEH</t>
  </si>
  <si>
    <t xml:space="preserve">TRANSIT TIME </t>
  </si>
  <si>
    <t>31days</t>
  </si>
  <si>
    <t>37days</t>
  </si>
  <si>
    <t>39days</t>
  </si>
  <si>
    <t>34days</t>
  </si>
  <si>
    <t>36days</t>
  </si>
  <si>
    <t>COSCO</t>
  </si>
  <si>
    <t>CMA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</si>
  <si>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</si>
  <si>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***ABOVE SHIPPING SCHEDULE IS FOR REFERENCE ONLY, ANY UPDATES   &amp; AMENDMENTS WILL NOT BE NOTIFIED !***</t>
  </si>
  <si>
    <t>KLINE</t>
  </si>
  <si>
    <t>YML</t>
  </si>
  <si>
    <t>HANJIN</t>
  </si>
  <si>
    <t xml:space="preserve">EMC </t>
  </si>
  <si>
    <t xml:space="preserve">MOSK </t>
  </si>
  <si>
    <t>HYUNDAI</t>
  </si>
  <si>
    <t>OOCL</t>
  </si>
  <si>
    <t>NYK</t>
  </si>
  <si>
    <t>HAPAG</t>
  </si>
  <si>
    <t>APL</t>
  </si>
  <si>
    <t>MSC</t>
  </si>
  <si>
    <t>MAERSK</t>
  </si>
  <si>
    <t>CSCL</t>
  </si>
  <si>
    <t>UASC</t>
  </si>
  <si>
    <t>WANHAI</t>
  </si>
  <si>
    <t>H-SUD</t>
  </si>
  <si>
    <t xml:space="preserve">ANL </t>
  </si>
  <si>
    <t>ONE</t>
  </si>
  <si>
    <t>COSCO SHIPPING SCORPIO V-014W</t>
  </si>
  <si>
    <t>COSCO SHIPPING UNIVERSE V-015W</t>
  </si>
  <si>
    <t>COSCO SHIPPING TAURUS V-017W</t>
  </si>
  <si>
    <t>COSCO SHIPPING GEMINI V-016W</t>
  </si>
  <si>
    <t>EVER GENIUS V-1143W</t>
  </si>
  <si>
    <t xml:space="preserve"> EVER GREET V-1144W</t>
  </si>
  <si>
    <t xml:space="preserve"> EVER GENTLE V-1145W</t>
  </si>
  <si>
    <t>EVER GRADE V.1146W</t>
  </si>
  <si>
    <t>CMA CGM BENJAMIN FRANKLIN V-0FM7FW</t>
  </si>
  <si>
    <t>CMA CGM BOUGAINVILLE V-0FM7HW</t>
  </si>
  <si>
    <t>APL LION CITY V-0FM7JW</t>
  </si>
  <si>
    <t>APL CHANGI V-0FM7LW</t>
  </si>
  <si>
    <t>TO EUROPE MAIN PORTS SHIPPING SCHEDULE OF JUN 2021</t>
  </si>
</sst>
</file>

<file path=xl/styles.xml><?xml version="1.0" encoding="utf-8"?>
<styleSheet xmlns="http://schemas.openxmlformats.org/spreadsheetml/2006/main">
  <numFmts count="30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/mm/dd\ \([$]ddd\);@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&quot;$&quot;#,##0;[Red]\-&quot;$&quot;#,##0"/>
    <numFmt numFmtId="190" formatCode="&quot;\&quot;#,##0.00;[Red]&quot;\&quot;\-#,##0.00"/>
    <numFmt numFmtId="191" formatCode="&quot;$&quot;#,##0.00;[Red]\-&quot;$&quot;#,##0.00"/>
    <numFmt numFmtId="192" formatCode="_ * #,##0_ ;_ * &quot;\&quot;&quot;\&quot;&quot;\&quot;&quot;\&quot;&quot;\&quot;\-#,##0_ ;_ * &quot;-&quot;_ ;_ @_ "/>
    <numFmt numFmtId="193" formatCode="[$-409]d/mmm;@"/>
  </numFmts>
  <fonts count="68">
    <font>
      <sz val="12"/>
      <name val="Times New Roman"/>
      <family val="1"/>
    </font>
    <font>
      <sz val="12"/>
      <color indexed="8"/>
      <name val="宋体"/>
      <family val="0"/>
    </font>
    <font>
      <b/>
      <sz val="18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9"/>
      <color indexed="12"/>
      <name val="Times New Roman"/>
      <family val="1"/>
    </font>
    <font>
      <sz val="12"/>
      <name val="宋体"/>
      <family val="0"/>
    </font>
    <font>
      <sz val="10"/>
      <name val="Geneva"/>
      <family val="2"/>
    </font>
    <font>
      <sz val="8"/>
      <name val="Arial"/>
      <family val="2"/>
    </font>
    <font>
      <u val="single"/>
      <sz val="9"/>
      <color indexed="36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1"/>
      <name val=" "/>
      <family val="2"/>
    </font>
    <font>
      <sz val="14"/>
      <color indexed="10"/>
      <name val="細明體"/>
      <family val="3"/>
    </font>
    <font>
      <sz val="14"/>
      <color indexed="10"/>
      <name val="Calibri"/>
      <family val="2"/>
    </font>
    <font>
      <sz val="9"/>
      <name val="FangSong"/>
      <family val="3"/>
    </font>
    <font>
      <sz val="12"/>
      <color indexed="9"/>
      <name val="宋体"/>
      <family val="0"/>
    </font>
    <font>
      <sz val="12"/>
      <color indexed="19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9"/>
      <name val="宋体"/>
      <family val="0"/>
    </font>
    <font>
      <sz val="12"/>
      <color indexed="20"/>
      <name val="宋体"/>
      <family val="0"/>
    </font>
    <font>
      <b/>
      <sz val="14"/>
      <color indexed="54"/>
      <name val="Calibri"/>
      <family val="2"/>
    </font>
    <font>
      <b/>
      <sz val="12"/>
      <color indexed="8"/>
      <name val="Calibri"/>
      <family val="2"/>
    </font>
    <font>
      <sz val="14"/>
      <color indexed="10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color indexed="8"/>
      <name val="華康楷書體W5"/>
      <family val="1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sz val="9"/>
      <name val="Microsoft JhengHei UI"/>
      <family val="2"/>
    </font>
    <font>
      <sz val="12"/>
      <color theme="1"/>
      <name val="Calibri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b/>
      <sz val="14"/>
      <color theme="7" tint="-0.24997000396251678"/>
      <name val="Calibri"/>
      <family val="2"/>
    </font>
    <font>
      <sz val="14"/>
      <color rgb="FFFF0000"/>
      <name val="Calibri"/>
      <family val="2"/>
    </font>
    <font>
      <sz val="14"/>
      <color rgb="FFFF0000"/>
      <name val="Times New Roman"/>
      <family val="1"/>
    </font>
    <font>
      <b/>
      <sz val="20"/>
      <color rgb="FFFF0000"/>
      <name val="Times New Roman"/>
      <family val="1"/>
    </font>
    <font>
      <sz val="12"/>
      <color rgb="FFFF0000"/>
      <name val="Times New Roman"/>
      <family val="1"/>
    </font>
    <font>
      <b/>
      <sz val="18"/>
      <color theme="1"/>
      <name val="Times New Roman"/>
      <family val="1"/>
    </font>
    <font>
      <b/>
      <sz val="18"/>
      <color theme="1"/>
      <name val="華康楷書體W5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9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38" fontId="9" fillId="20" borderId="0" applyNumberFormat="0" applyBorder="0" applyAlignment="0" applyProtection="0"/>
    <xf numFmtId="10" fontId="9" fillId="21" borderId="1" applyNumberFormat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2" fillId="0" borderId="0" applyFont="0" applyFill="0" applyBorder="0" applyAlignment="0" applyProtection="0"/>
    <xf numFmtId="189" fontId="11" fillId="0" borderId="0" applyFont="0" applyFill="0" applyBorder="0" applyAlignment="0" applyProtection="0"/>
    <xf numFmtId="191" fontId="11" fillId="0" borderId="0" applyFont="0" applyFill="0" applyBorder="0" applyAlignment="0" applyProtection="0"/>
    <xf numFmtId="192" fontId="12" fillId="0" borderId="0">
      <alignment/>
      <protection/>
    </xf>
    <xf numFmtId="0" fontId="12" fillId="0" borderId="0">
      <alignment/>
      <protection/>
    </xf>
    <xf numFmtId="184" fontId="12" fillId="0" borderId="0">
      <alignment/>
      <protection/>
    </xf>
    <xf numFmtId="0" fontId="8" fillId="0" borderId="0">
      <alignment/>
      <protection/>
    </xf>
    <xf numFmtId="10" fontId="12" fillId="0" borderId="0" applyFont="0" applyFill="0" applyBorder="0" applyAlignment="0" applyProtection="0"/>
    <xf numFmtId="9" fontId="11" fillId="0" borderId="2" applyNumberFormat="0" applyBorder="0">
      <alignment/>
      <protection/>
    </xf>
    <xf numFmtId="0" fontId="13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4" fontId="0" fillId="0" borderId="0">
      <alignment/>
      <protection/>
    </xf>
    <xf numFmtId="186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5" fillId="0" borderId="3" applyNumberFormat="0" applyFill="0" applyAlignment="0" applyProtection="0"/>
    <xf numFmtId="0" fontId="46" fillId="23" borderId="0" applyNumberFormat="0" applyBorder="0" applyAlignment="0" applyProtection="0"/>
    <xf numFmtId="9" fontId="0" fillId="0" borderId="0" applyFont="0" applyFill="0" applyBorder="0" applyAlignment="0" applyProtection="0"/>
    <xf numFmtId="0" fontId="47" fillId="24" borderId="4" applyNumberFormat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0" fillId="25" borderId="6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32" borderId="4" applyNumberFormat="0" applyAlignment="0" applyProtection="0"/>
    <xf numFmtId="0" fontId="55" fillId="24" borderId="10" applyNumberFormat="0" applyAlignment="0" applyProtection="0"/>
    <xf numFmtId="0" fontId="56" fillId="33" borderId="11" applyNumberFormat="0" applyAlignment="0" applyProtection="0"/>
    <xf numFmtId="0" fontId="57" fillId="34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1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3" fillId="7" borderId="12" xfId="0" applyFont="1" applyFill="1" applyBorder="1" applyAlignment="1">
      <alignment horizontal="center" vertical="center" shrinkToFit="1"/>
    </xf>
    <xf numFmtId="14" fontId="3" fillId="7" borderId="12" xfId="0" applyNumberFormat="1" applyFont="1" applyFill="1" applyBorder="1" applyAlignment="1">
      <alignment horizontal="center" vertical="center" shrinkToFit="1"/>
    </xf>
    <xf numFmtId="0" fontId="3" fillId="4" borderId="12" xfId="0" applyFont="1" applyFill="1" applyBorder="1" applyAlignment="1">
      <alignment horizontal="center"/>
    </xf>
    <xf numFmtId="0" fontId="3" fillId="7" borderId="13" xfId="0" applyFont="1" applyFill="1" applyBorder="1" applyAlignment="1">
      <alignment horizontal="center" vertical="center" shrinkToFit="1"/>
    </xf>
    <xf numFmtId="14" fontId="3" fillId="7" borderId="13" xfId="0" applyNumberFormat="1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59" fillId="35" borderId="1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shrinkToFit="1"/>
    </xf>
    <xf numFmtId="16" fontId="5" fillId="36" borderId="16" xfId="0" applyNumberFormat="1" applyFont="1" applyFill="1" applyBorder="1" applyAlignment="1">
      <alignment horizontal="center" vertical="center" wrapText="1" shrinkToFit="1"/>
    </xf>
    <xf numFmtId="184" fontId="4" fillId="36" borderId="1" xfId="0" applyNumberFormat="1" applyFont="1" applyFill="1" applyBorder="1" applyAlignment="1">
      <alignment horizontal="center" vertical="center" shrinkToFit="1"/>
    </xf>
    <xf numFmtId="184" fontId="42" fillId="0" borderId="1" xfId="0" applyNumberFormat="1" applyFont="1" applyFill="1" applyBorder="1" applyAlignment="1">
      <alignment horizontal="center" vertical="center" shrinkToFit="1"/>
    </xf>
    <xf numFmtId="184" fontId="45" fillId="0" borderId="1" xfId="0" applyNumberFormat="1" applyFont="1" applyFill="1" applyBorder="1" applyAlignment="1">
      <alignment horizontal="center" vertical="center" shrinkToFit="1"/>
    </xf>
    <xf numFmtId="16" fontId="5" fillId="37" borderId="16" xfId="0" applyNumberFormat="1" applyFont="1" applyFill="1" applyBorder="1" applyAlignment="1">
      <alignment horizontal="center" vertical="center" wrapText="1" shrinkToFit="1"/>
    </xf>
    <xf numFmtId="184" fontId="42" fillId="0" borderId="1" xfId="59" applyNumberFormat="1" applyFont="1" applyFill="1" applyBorder="1" applyAlignment="1">
      <alignment horizontal="center" vertical="center" shrinkToFit="1"/>
      <protection/>
    </xf>
    <xf numFmtId="0" fontId="3" fillId="4" borderId="17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184" fontId="45" fillId="0" borderId="17" xfId="0" applyNumberFormat="1" applyFont="1" applyFill="1" applyBorder="1" applyAlignment="1">
      <alignment horizontal="center" vertical="center" shrinkToFit="1"/>
    </xf>
    <xf numFmtId="16" fontId="4" fillId="37" borderId="16" xfId="0" applyNumberFormat="1" applyFont="1" applyFill="1" applyBorder="1" applyAlignment="1">
      <alignment horizontal="center" vertical="center" wrapText="1" shrinkToFit="1"/>
    </xf>
    <xf numFmtId="184" fontId="45" fillId="0" borderId="1" xfId="0" applyNumberFormat="1" applyFont="1" applyFill="1" applyBorder="1" applyAlignment="1">
      <alignment horizontal="center" vertical="center" shrinkToFit="1"/>
    </xf>
    <xf numFmtId="0" fontId="60" fillId="0" borderId="18" xfId="0" applyFont="1" applyFill="1" applyBorder="1" applyAlignment="1">
      <alignment horizontal="center" vertical="center" shrinkToFit="1"/>
    </xf>
    <xf numFmtId="0" fontId="61" fillId="0" borderId="19" xfId="0" applyFont="1" applyBorder="1" applyAlignment="1">
      <alignment/>
    </xf>
    <xf numFmtId="0" fontId="0" fillId="0" borderId="20" xfId="0" applyBorder="1" applyAlignment="1">
      <alignment/>
    </xf>
    <xf numFmtId="0" fontId="3" fillId="7" borderId="15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63" fillId="0" borderId="0" xfId="0" applyFont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5" fillId="0" borderId="0" xfId="0" applyNumberFormat="1" applyFont="1" applyFill="1" applyBorder="1" applyAlignment="1">
      <alignment horizontal="center" vertical="center"/>
    </xf>
    <xf numFmtId="0" fontId="66" fillId="0" borderId="0" xfId="0" applyFont="1" applyBorder="1" applyAlignment="1">
      <alignment/>
    </xf>
    <xf numFmtId="0" fontId="2" fillId="38" borderId="22" xfId="0" applyFont="1" applyFill="1" applyBorder="1" applyAlignment="1">
      <alignment horizontal="center" vertical="center"/>
    </xf>
    <xf numFmtId="0" fontId="2" fillId="38" borderId="23" xfId="0" applyFont="1" applyFill="1" applyBorder="1" applyAlignment="1">
      <alignment horizontal="center" vertical="center"/>
    </xf>
    <xf numFmtId="0" fontId="0" fillId="38" borderId="23" xfId="0" applyFill="1" applyBorder="1" applyAlignment="1">
      <alignment/>
    </xf>
    <xf numFmtId="0" fontId="0" fillId="0" borderId="24" xfId="0" applyBorder="1" applyAlignment="1">
      <alignment/>
    </xf>
    <xf numFmtId="0" fontId="3" fillId="4" borderId="12" xfId="0" applyFont="1" applyFill="1" applyBorder="1" applyAlignment="1">
      <alignment horizontal="center"/>
    </xf>
    <xf numFmtId="0" fontId="0" fillId="4" borderId="12" xfId="0" applyFill="1" applyBorder="1" applyAlignment="1">
      <alignment/>
    </xf>
    <xf numFmtId="0" fontId="0" fillId="4" borderId="25" xfId="0" applyFill="1" applyBorder="1" applyAlignment="1">
      <alignment/>
    </xf>
    <xf numFmtId="0" fontId="67" fillId="35" borderId="16" xfId="0" applyFont="1" applyFill="1" applyBorder="1" applyAlignment="1">
      <alignment horizontal="center" vertical="center"/>
    </xf>
    <xf numFmtId="0" fontId="66" fillId="35" borderId="26" xfId="0" applyFont="1" applyFill="1" applyBorder="1" applyAlignment="1">
      <alignment horizontal="center" vertical="center"/>
    </xf>
    <xf numFmtId="0" fontId="0" fillId="35" borderId="26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60" fillId="0" borderId="27" xfId="0" applyFont="1" applyFill="1" applyBorder="1" applyAlignment="1">
      <alignment horizontal="center" vertical="center" shrinkToFit="1"/>
    </xf>
    <xf numFmtId="0" fontId="61" fillId="0" borderId="0" xfId="0" applyFont="1" applyBorder="1" applyAlignment="1">
      <alignment/>
    </xf>
    <xf numFmtId="0" fontId="0" fillId="0" borderId="28" xfId="0" applyBorder="1" applyAlignment="1">
      <alignment/>
    </xf>
  </cellXfs>
  <cellStyles count="7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Grey" xfId="33"/>
    <cellStyle name="Input [yellow]" xfId="34"/>
    <cellStyle name="Milliers [0]_AR1194" xfId="35"/>
    <cellStyle name="Milliers_AR1194" xfId="36"/>
    <cellStyle name="MonAtaire [0]_AR1194" xfId="37"/>
    <cellStyle name="MonAtaire_AR1194" xfId="38"/>
    <cellStyle name="Mon彋aire [0]_AR1194" xfId="39"/>
    <cellStyle name="Mon彋aire_AR1194" xfId="40"/>
    <cellStyle name="Normal - Style1" xfId="41"/>
    <cellStyle name="Normal 2" xfId="42"/>
    <cellStyle name="Normal 2 2" xfId="43"/>
    <cellStyle name="Normal_495ALL" xfId="44"/>
    <cellStyle name="Percent [2]" xfId="45"/>
    <cellStyle name="PERCENTAGE" xfId="46"/>
    <cellStyle name="?_97BASE" xfId="47"/>
    <cellStyle name="一般 10" xfId="48"/>
    <cellStyle name="一般 11" xfId="49"/>
    <cellStyle name="一般 12" xfId="50"/>
    <cellStyle name="一般 13" xfId="51"/>
    <cellStyle name="一般 14" xfId="52"/>
    <cellStyle name="一般 2" xfId="53"/>
    <cellStyle name="一般 3" xfId="54"/>
    <cellStyle name="一般 4" xfId="55"/>
    <cellStyle name="一般 5" xfId="56"/>
    <cellStyle name="一般 6" xfId="57"/>
    <cellStyle name="一般 7" xfId="58"/>
    <cellStyle name="一般 8" xfId="59"/>
    <cellStyle name="一般 9" xfId="60"/>
    <cellStyle name="Comma" xfId="61"/>
    <cellStyle name="Comma [0]" xfId="62"/>
    <cellStyle name="Followed Hyperlink" xfId="63"/>
    <cellStyle name="中等" xfId="64"/>
    <cellStyle name="合計" xfId="65"/>
    <cellStyle name="好" xfId="66"/>
    <cellStyle name="Percent" xfId="67"/>
    <cellStyle name="計算方式" xfId="68"/>
    <cellStyle name="常规 3" xfId="69"/>
    <cellStyle name="常规_AES LTS 20071031" xfId="70"/>
    <cellStyle name="Currency" xfId="71"/>
    <cellStyle name="Currency [0]" xfId="72"/>
    <cellStyle name="連結的儲存格" xfId="73"/>
    <cellStyle name="備註" xfId="74"/>
    <cellStyle name="Hyperlink" xfId="75"/>
    <cellStyle name="說明文字" xfId="76"/>
    <cellStyle name="輔色1" xfId="77"/>
    <cellStyle name="輔色2" xfId="78"/>
    <cellStyle name="輔色3" xfId="79"/>
    <cellStyle name="輔色4" xfId="80"/>
    <cellStyle name="輔色5" xfId="81"/>
    <cellStyle name="輔色6" xfId="82"/>
    <cellStyle name="標題" xfId="83"/>
    <cellStyle name="標題 1" xfId="84"/>
    <cellStyle name="標題 2" xfId="85"/>
    <cellStyle name="標題 3" xfId="86"/>
    <cellStyle name="標題 4" xfId="87"/>
    <cellStyle name="輸入" xfId="88"/>
    <cellStyle name="輸出" xfId="89"/>
    <cellStyle name="檢查儲存格" xfId="90"/>
    <cellStyle name="壞" xfId="91"/>
    <cellStyle name="警告文字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0" zoomScaleNormal="70" zoomScalePageLayoutView="0" workbookViewId="0" topLeftCell="A1">
      <selection activeCell="I12" sqref="I12"/>
    </sheetView>
  </sheetViews>
  <sheetFormatPr defaultColWidth="9.00390625" defaultRowHeight="15.75"/>
  <cols>
    <col min="1" max="1" width="11.625" style="1" customWidth="1"/>
    <col min="2" max="2" width="29.375" style="1" customWidth="1"/>
    <col min="3" max="3" width="14.50390625" style="1" customWidth="1"/>
    <col min="4" max="4" width="14.50390625" style="2" customWidth="1"/>
    <col min="5" max="5" width="21.375" style="1" customWidth="1"/>
    <col min="6" max="6" width="13.875" style="1" customWidth="1"/>
    <col min="7" max="7" width="15.00390625" style="1" customWidth="1"/>
    <col min="8" max="12" width="11.875" style="1" customWidth="1"/>
    <col min="13" max="16384" width="9.00390625" style="1" customWidth="1"/>
  </cols>
  <sheetData>
    <row r="1" spans="1:2" ht="18.75" customHeight="1">
      <c r="A1" s="3" t="s">
        <v>0</v>
      </c>
      <c r="B1" s="4">
        <f ca="1">TODAY()</f>
        <v>44348</v>
      </c>
    </row>
    <row r="2" spans="1:11" ht="27.75" customHeight="1">
      <c r="A2" s="33" t="s">
        <v>1</v>
      </c>
      <c r="B2" s="33"/>
      <c r="C2" s="33"/>
      <c r="D2" s="33"/>
      <c r="E2" s="33"/>
      <c r="F2" s="33"/>
      <c r="G2" s="33"/>
      <c r="H2" s="34"/>
      <c r="I2" s="34"/>
      <c r="J2" s="34"/>
      <c r="K2" s="34"/>
    </row>
    <row r="3" spans="1:11" ht="34.5" customHeight="1">
      <c r="A3" s="35" t="s">
        <v>57</v>
      </c>
      <c r="B3" s="36"/>
      <c r="C3" s="36"/>
      <c r="D3" s="36"/>
      <c r="E3" s="36"/>
      <c r="F3" s="36"/>
      <c r="G3" s="36"/>
      <c r="H3" s="37"/>
      <c r="I3" s="37"/>
      <c r="J3" s="37"/>
      <c r="K3" s="37"/>
    </row>
    <row r="4" spans="1:12" ht="23.25">
      <c r="A4" s="38" t="s">
        <v>2</v>
      </c>
      <c r="B4" s="39"/>
      <c r="C4" s="39"/>
      <c r="D4" s="39"/>
      <c r="E4" s="39"/>
      <c r="F4" s="39"/>
      <c r="G4" s="39"/>
      <c r="H4" s="40"/>
      <c r="I4" s="40"/>
      <c r="J4" s="40"/>
      <c r="K4" s="40"/>
      <c r="L4" s="41"/>
    </row>
    <row r="5" spans="1:12" ht="18.75">
      <c r="A5" s="29" t="s">
        <v>3</v>
      </c>
      <c r="B5" s="31" t="s">
        <v>4</v>
      </c>
      <c r="C5" s="5" t="s">
        <v>5</v>
      </c>
      <c r="D5" s="6" t="s">
        <v>6</v>
      </c>
      <c r="E5" s="7" t="s">
        <v>7</v>
      </c>
      <c r="F5" s="42" t="s">
        <v>8</v>
      </c>
      <c r="G5" s="42"/>
      <c r="H5" s="43"/>
      <c r="I5" s="43"/>
      <c r="J5" s="43"/>
      <c r="K5" s="43"/>
      <c r="L5" s="44"/>
    </row>
    <row r="6" spans="1:12" ht="43.5" customHeight="1">
      <c r="A6" s="30"/>
      <c r="B6" s="32"/>
      <c r="C6" s="8" t="s">
        <v>9</v>
      </c>
      <c r="D6" s="9" t="s">
        <v>10</v>
      </c>
      <c r="E6" s="10" t="s">
        <v>9</v>
      </c>
      <c r="F6" s="11" t="s">
        <v>11</v>
      </c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L6" s="21"/>
    </row>
    <row r="7" spans="1:12" ht="21" customHeight="1">
      <c r="A7" s="45" t="s">
        <v>17</v>
      </c>
      <c r="B7" s="46"/>
      <c r="C7" s="47"/>
      <c r="D7" s="48"/>
      <c r="E7" s="12"/>
      <c r="F7" s="13" t="s">
        <v>18</v>
      </c>
      <c r="G7" s="13" t="s">
        <v>19</v>
      </c>
      <c r="H7" s="13" t="s">
        <v>20</v>
      </c>
      <c r="I7" s="13" t="s">
        <v>21</v>
      </c>
      <c r="J7" s="13" t="s">
        <v>22</v>
      </c>
      <c r="K7" s="13" t="s">
        <v>18</v>
      </c>
      <c r="L7" s="22"/>
    </row>
    <row r="8" spans="1:12" ht="31.5" customHeight="1">
      <c r="A8" s="14" t="s">
        <v>33</v>
      </c>
      <c r="B8" s="15" t="s">
        <v>45</v>
      </c>
      <c r="C8" s="16">
        <f>E8-5</f>
        <v>44346</v>
      </c>
      <c r="D8" s="16">
        <f aca="true" t="shared" si="0" ref="D8:D16">C8</f>
        <v>44346</v>
      </c>
      <c r="E8" s="17">
        <v>44351</v>
      </c>
      <c r="F8" s="18">
        <v>44376</v>
      </c>
      <c r="G8" s="18">
        <v>44382</v>
      </c>
      <c r="H8" s="18">
        <v>44385</v>
      </c>
      <c r="I8" s="18"/>
      <c r="J8" s="18"/>
      <c r="K8" s="18"/>
      <c r="L8" s="23"/>
    </row>
    <row r="9" spans="1:12" ht="31.5" customHeight="1">
      <c r="A9" s="14" t="s">
        <v>33</v>
      </c>
      <c r="B9" s="19" t="s">
        <v>46</v>
      </c>
      <c r="C9" s="16">
        <v>44350</v>
      </c>
      <c r="D9" s="16">
        <f t="shared" si="0"/>
        <v>44350</v>
      </c>
      <c r="E9" s="17">
        <v>44356</v>
      </c>
      <c r="F9" s="18">
        <v>44391</v>
      </c>
      <c r="G9" s="18">
        <v>44388</v>
      </c>
      <c r="H9" s="18">
        <v>44391</v>
      </c>
      <c r="I9" s="18"/>
      <c r="J9" s="18"/>
      <c r="K9" s="18"/>
      <c r="L9" s="23"/>
    </row>
    <row r="10" spans="1:12" ht="31.5" customHeight="1">
      <c r="A10" s="14" t="s">
        <v>33</v>
      </c>
      <c r="B10" s="15" t="s">
        <v>48</v>
      </c>
      <c r="C10" s="16">
        <v>44356</v>
      </c>
      <c r="D10" s="16">
        <f t="shared" si="0"/>
        <v>44356</v>
      </c>
      <c r="E10" s="17">
        <v>44366</v>
      </c>
      <c r="F10" s="18">
        <v>44397</v>
      </c>
      <c r="G10" s="18">
        <v>44400</v>
      </c>
      <c r="H10" s="18">
        <v>44403</v>
      </c>
      <c r="I10" s="18"/>
      <c r="J10" s="18"/>
      <c r="K10" s="18"/>
      <c r="L10" s="23"/>
    </row>
    <row r="11" spans="1:12" ht="31.5" customHeight="1">
      <c r="A11" s="14" t="s">
        <v>33</v>
      </c>
      <c r="B11" s="15" t="s">
        <v>47</v>
      </c>
      <c r="C11" s="16">
        <f>E11-5</f>
        <v>44367</v>
      </c>
      <c r="D11" s="16">
        <f t="shared" si="0"/>
        <v>44367</v>
      </c>
      <c r="E11" s="17">
        <v>44372</v>
      </c>
      <c r="F11" s="18">
        <v>44404</v>
      </c>
      <c r="G11" s="18">
        <v>44409</v>
      </c>
      <c r="H11" s="18">
        <v>44412</v>
      </c>
      <c r="I11" s="18"/>
      <c r="J11" s="18"/>
      <c r="K11" s="18"/>
      <c r="L11" s="23"/>
    </row>
    <row r="12" spans="1:12" ht="31.5" customHeight="1">
      <c r="A12" s="14" t="s">
        <v>30</v>
      </c>
      <c r="B12" s="24" t="s">
        <v>49</v>
      </c>
      <c r="C12" s="16">
        <f aca="true" t="shared" si="1" ref="C12:C19">E12-5</f>
        <v>44346</v>
      </c>
      <c r="D12" s="16">
        <f t="shared" si="0"/>
        <v>44346</v>
      </c>
      <c r="E12" s="20">
        <v>44351</v>
      </c>
      <c r="F12" s="18"/>
      <c r="G12" s="18"/>
      <c r="H12" s="18"/>
      <c r="I12" s="18">
        <f>E12+36</f>
        <v>44387</v>
      </c>
      <c r="J12" s="18">
        <f>I12+2</f>
        <v>44389</v>
      </c>
      <c r="K12" s="18"/>
      <c r="L12" s="23"/>
    </row>
    <row r="13" spans="1:12" ht="31.5" customHeight="1">
      <c r="A13" s="14" t="s">
        <v>30</v>
      </c>
      <c r="B13" s="24" t="s">
        <v>50</v>
      </c>
      <c r="C13" s="16">
        <f t="shared" si="1"/>
        <v>44353</v>
      </c>
      <c r="D13" s="16">
        <f t="shared" si="0"/>
        <v>44353</v>
      </c>
      <c r="E13" s="20">
        <f>E12+7</f>
        <v>44358</v>
      </c>
      <c r="F13" s="18"/>
      <c r="G13" s="18"/>
      <c r="H13" s="18"/>
      <c r="I13" s="25">
        <f>E13+36</f>
        <v>44394</v>
      </c>
      <c r="J13" s="25">
        <f>I13+2</f>
        <v>44396</v>
      </c>
      <c r="K13" s="18"/>
      <c r="L13" s="23"/>
    </row>
    <row r="14" spans="1:12" ht="31.5" customHeight="1">
      <c r="A14" s="14" t="s">
        <v>30</v>
      </c>
      <c r="B14" s="24" t="s">
        <v>51</v>
      </c>
      <c r="C14" s="16">
        <f t="shared" si="1"/>
        <v>44360</v>
      </c>
      <c r="D14" s="16">
        <f t="shared" si="0"/>
        <v>44360</v>
      </c>
      <c r="E14" s="20">
        <f>E13+7</f>
        <v>44365</v>
      </c>
      <c r="F14" s="18"/>
      <c r="G14" s="18"/>
      <c r="H14" s="18"/>
      <c r="I14" s="25">
        <f>E14+36</f>
        <v>44401</v>
      </c>
      <c r="J14" s="25">
        <f>I14+2</f>
        <v>44403</v>
      </c>
      <c r="K14" s="18"/>
      <c r="L14" s="23"/>
    </row>
    <row r="15" spans="1:12" ht="31.5" customHeight="1">
      <c r="A15" s="14" t="s">
        <v>30</v>
      </c>
      <c r="B15" s="24" t="s">
        <v>52</v>
      </c>
      <c r="C15" s="16">
        <f t="shared" si="1"/>
        <v>44367</v>
      </c>
      <c r="D15" s="16">
        <f t="shared" si="0"/>
        <v>44367</v>
      </c>
      <c r="E15" s="20">
        <f>E14+7</f>
        <v>44372</v>
      </c>
      <c r="F15" s="18"/>
      <c r="G15" s="18"/>
      <c r="H15" s="18"/>
      <c r="I15" s="25">
        <f>E15+36</f>
        <v>44408</v>
      </c>
      <c r="J15" s="25">
        <f>I15+2</f>
        <v>44410</v>
      </c>
      <c r="K15" s="18"/>
      <c r="L15" s="23"/>
    </row>
    <row r="16" spans="1:12" ht="31.5" customHeight="1">
      <c r="A16" s="14" t="s">
        <v>24</v>
      </c>
      <c r="B16" s="24" t="s">
        <v>53</v>
      </c>
      <c r="C16" s="16">
        <f t="shared" si="1"/>
        <v>44349</v>
      </c>
      <c r="D16" s="16">
        <f t="shared" si="0"/>
        <v>44349</v>
      </c>
      <c r="E16" s="20">
        <v>44354</v>
      </c>
      <c r="F16" s="25"/>
      <c r="G16" s="25"/>
      <c r="H16" s="25"/>
      <c r="I16" s="25">
        <f>E16+34</f>
        <v>44388</v>
      </c>
      <c r="J16" s="25">
        <f>I16+2</f>
        <v>44390</v>
      </c>
      <c r="K16" s="25"/>
      <c r="L16" s="23"/>
    </row>
    <row r="17" spans="1:12" ht="31.5" customHeight="1">
      <c r="A17" s="14" t="s">
        <v>24</v>
      </c>
      <c r="B17" s="15" t="s">
        <v>54</v>
      </c>
      <c r="C17" s="16">
        <f t="shared" si="1"/>
        <v>44356</v>
      </c>
      <c r="D17" s="16">
        <f>C17</f>
        <v>44356</v>
      </c>
      <c r="E17" s="20">
        <f>E16+7</f>
        <v>44361</v>
      </c>
      <c r="F17" s="18"/>
      <c r="G17" s="18"/>
      <c r="H17" s="18"/>
      <c r="I17" s="18"/>
      <c r="J17" s="18"/>
      <c r="K17" s="18">
        <f>E17+41</f>
        <v>44402</v>
      </c>
      <c r="L17" s="23"/>
    </row>
    <row r="18" spans="1:12" ht="31.5" customHeight="1">
      <c r="A18" s="14" t="s">
        <v>24</v>
      </c>
      <c r="B18" s="15" t="s">
        <v>55</v>
      </c>
      <c r="C18" s="16">
        <f t="shared" si="1"/>
        <v>44363</v>
      </c>
      <c r="D18" s="16">
        <f>C18</f>
        <v>44363</v>
      </c>
      <c r="E18" s="20">
        <f>E17+7</f>
        <v>44368</v>
      </c>
      <c r="F18" s="18"/>
      <c r="G18" s="18"/>
      <c r="H18" s="18"/>
      <c r="I18" s="18"/>
      <c r="J18" s="18"/>
      <c r="K18" s="25">
        <f>E18+41</f>
        <v>44409</v>
      </c>
      <c r="L18" s="23"/>
    </row>
    <row r="19" spans="1:12" ht="31.5" customHeight="1">
      <c r="A19" s="14" t="s">
        <v>24</v>
      </c>
      <c r="B19" s="15" t="s">
        <v>56</v>
      </c>
      <c r="C19" s="16">
        <f t="shared" si="1"/>
        <v>44370</v>
      </c>
      <c r="D19" s="16">
        <f>C19</f>
        <v>44370</v>
      </c>
      <c r="E19" s="20">
        <f>E18+7</f>
        <v>44375</v>
      </c>
      <c r="F19" s="18"/>
      <c r="G19" s="18"/>
      <c r="H19" s="18"/>
      <c r="I19" s="18"/>
      <c r="J19" s="18"/>
      <c r="K19" s="25">
        <f>E19+41</f>
        <v>44416</v>
      </c>
      <c r="L19" s="23"/>
    </row>
    <row r="20" spans="1:12" ht="19.5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ht="18.75">
      <c r="A21" s="26" t="s">
        <v>26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8"/>
    </row>
  </sheetData>
  <sheetProtection/>
  <mergeCells count="9">
    <mergeCell ref="A21:L21"/>
    <mergeCell ref="A5:A6"/>
    <mergeCell ref="B5:B6"/>
    <mergeCell ref="A2:K2"/>
    <mergeCell ref="A3:K3"/>
    <mergeCell ref="A4:L4"/>
    <mergeCell ref="F5:L5"/>
    <mergeCell ref="A7:D7"/>
    <mergeCell ref="A20:L20"/>
  </mergeCells>
  <dataValidations count="1">
    <dataValidation type="list" allowBlank="1" showInputMessage="1" showErrorMessage="1" sqref="A8:A19">
      <formula1>CARRIER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legacyDrawing r:id="rId2"/>
  <oleObjects>
    <oleObject progId="Word.Picture.8" shapeId="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20"/>
  <sheetViews>
    <sheetView zoomScalePageLayoutView="0" workbookViewId="0" topLeftCell="A1">
      <selection activeCell="C20" sqref="C20"/>
    </sheetView>
  </sheetViews>
  <sheetFormatPr defaultColWidth="9.00390625" defaultRowHeight="15.75"/>
  <sheetData>
    <row r="1" ht="15.75">
      <c r="A1" t="s">
        <v>23</v>
      </c>
    </row>
    <row r="2" ht="15.75">
      <c r="A2" t="s">
        <v>27</v>
      </c>
    </row>
    <row r="3" ht="15.75">
      <c r="A3" t="s">
        <v>28</v>
      </c>
    </row>
    <row r="4" ht="15.75">
      <c r="A4" t="s">
        <v>29</v>
      </c>
    </row>
    <row r="5" ht="15.75">
      <c r="A5" t="s">
        <v>30</v>
      </c>
    </row>
    <row r="6" ht="15.75">
      <c r="A6" t="s">
        <v>31</v>
      </c>
    </row>
    <row r="7" ht="15.75">
      <c r="A7" t="s">
        <v>32</v>
      </c>
    </row>
    <row r="8" ht="15.75">
      <c r="A8" t="s">
        <v>33</v>
      </c>
    </row>
    <row r="9" ht="15.75">
      <c r="A9" t="s">
        <v>34</v>
      </c>
    </row>
    <row r="10" ht="15.75">
      <c r="A10" t="s">
        <v>35</v>
      </c>
    </row>
    <row r="11" ht="15.75">
      <c r="A11" t="s">
        <v>36</v>
      </c>
    </row>
    <row r="12" ht="15.75">
      <c r="A12" t="s">
        <v>37</v>
      </c>
    </row>
    <row r="13" ht="15.75">
      <c r="A13" t="s">
        <v>38</v>
      </c>
    </row>
    <row r="14" ht="15.75">
      <c r="A14" t="s">
        <v>39</v>
      </c>
    </row>
    <row r="15" ht="15.75">
      <c r="A15" t="s">
        <v>24</v>
      </c>
    </row>
    <row r="16" ht="15.75">
      <c r="A16" t="s">
        <v>40</v>
      </c>
    </row>
    <row r="17" ht="15.75">
      <c r="A17" t="s">
        <v>41</v>
      </c>
    </row>
    <row r="18" ht="15.75">
      <c r="A18" t="s">
        <v>42</v>
      </c>
    </row>
    <row r="19" ht="15.75">
      <c r="A19" t="s">
        <v>43</v>
      </c>
    </row>
    <row r="20" ht="15.75">
      <c r="A20" t="s">
        <v>44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OPSC VGA USERS</dc:creator>
  <cp:keywords/>
  <dc:description/>
  <cp:lastModifiedBy>CSM-QIN / IRIS SHI</cp:lastModifiedBy>
  <cp:lastPrinted>2015-05-05T07:07:52Z</cp:lastPrinted>
  <dcterms:created xsi:type="dcterms:W3CDTF">1999-11-25T01:10:24Z</dcterms:created>
  <dcterms:modified xsi:type="dcterms:W3CDTF">2021-06-01T03:09:52Z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